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0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3" i="1" l="1"/>
  <c r="C30" i="1"/>
  <c r="C29" i="1"/>
  <c r="B30" i="1"/>
  <c r="C23" i="1"/>
  <c r="C21" i="1"/>
  <c r="C19" i="1"/>
  <c r="C18" i="1"/>
  <c r="C16" i="1"/>
  <c r="C15" i="1"/>
  <c r="C17" i="1" s="1"/>
  <c r="C20" i="1" s="1"/>
  <c r="C14" i="1"/>
  <c r="C27" i="1" l="1"/>
  <c r="C22" i="1"/>
  <c r="B27" i="1"/>
  <c r="B26" i="1"/>
  <c r="C26" i="1"/>
  <c r="C28" i="1" l="1"/>
  <c r="C24" i="1"/>
  <c r="B28" i="1"/>
</calcChain>
</file>

<file path=xl/sharedStrings.xml><?xml version="1.0" encoding="utf-8"?>
<sst xmlns="http://schemas.openxmlformats.org/spreadsheetml/2006/main" count="31" uniqueCount="27">
  <si>
    <t>Total revenue</t>
  </si>
  <si>
    <t>Business name</t>
  </si>
  <si>
    <t>Elite Car Sales</t>
  </si>
  <si>
    <t>Enter your currency symbol</t>
  </si>
  <si>
    <t>$</t>
  </si>
  <si>
    <t>Cost of goods sold (COGS)</t>
  </si>
  <si>
    <t>Gross profit</t>
  </si>
  <si>
    <t>inBizBlog - https://in-business.org.uk</t>
  </si>
  <si>
    <t>Net Profit Calculator</t>
  </si>
  <si>
    <t>Total business sales</t>
  </si>
  <si>
    <t>Trading profit and loss figures</t>
  </si>
  <si>
    <t>Expenses</t>
  </si>
  <si>
    <t>Total expenses (excluding intest and tax)</t>
  </si>
  <si>
    <t>Interest</t>
  </si>
  <si>
    <t>Depreciation and amortisation</t>
  </si>
  <si>
    <t>Tax</t>
  </si>
  <si>
    <t>Depreciation</t>
  </si>
  <si>
    <t>Operating profit</t>
  </si>
  <si>
    <t>Profit before tax</t>
  </si>
  <si>
    <t>Profit after tax</t>
  </si>
  <si>
    <t>Profit and loss formulas</t>
  </si>
  <si>
    <t>Profit and loss formula percentages</t>
  </si>
  <si>
    <t>Net profit formula</t>
  </si>
  <si>
    <t>Operating profit formula</t>
  </si>
  <si>
    <t>Gross margin formula</t>
  </si>
  <si>
    <t>Operating Profit or EBIT</t>
  </si>
  <si>
    <t>Earnings Before Interest, Taxation, Depreciation &amp; Amortisation (EBITDA)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</si>
</sst>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8" formatCode="#,##0;\(#,##0\)"/>
    <numFmt numFmtId="170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2" fillId="0" borderId="6" xfId="0" applyFont="1" applyBorder="1" applyProtection="1">
      <protection hidden="1"/>
    </xf>
    <xf numFmtId="0" fontId="0" fillId="0" borderId="7" xfId="0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2" fillId="0" borderId="7" xfId="0" applyFont="1" applyBorder="1" applyAlignment="1" applyProtection="1">
      <alignment horizontal="right" wrapText="1"/>
      <protection hidden="1"/>
    </xf>
    <xf numFmtId="0" fontId="4" fillId="0" borderId="6" xfId="3" applyFill="1" applyBorder="1" applyProtection="1">
      <protection hidden="1"/>
    </xf>
    <xf numFmtId="0" fontId="0" fillId="2" borderId="1" xfId="0" applyFill="1" applyBorder="1" applyAlignment="1" applyProtection="1">
      <alignment horizontal="right"/>
      <protection locked="0"/>
    </xf>
    <xf numFmtId="168" fontId="0" fillId="0" borderId="0" xfId="1" applyNumberFormat="1" applyFont="1" applyBorder="1" applyProtection="1">
      <protection hidden="1"/>
    </xf>
    <xf numFmtId="168" fontId="0" fillId="0" borderId="7" xfId="1" applyNumberFormat="1" applyFont="1" applyBorder="1" applyAlignment="1" applyProtection="1">
      <alignment horizontal="right"/>
      <protection hidden="1"/>
    </xf>
    <xf numFmtId="168" fontId="0" fillId="0" borderId="7" xfId="1" applyNumberFormat="1" applyFont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0" fontId="2" fillId="3" borderId="2" xfId="0" applyFont="1" applyFill="1" applyBorder="1" applyAlignment="1" applyProtection="1">
      <alignment horizontal="right"/>
      <protection hidden="1"/>
    </xf>
    <xf numFmtId="0" fontId="2" fillId="3" borderId="9" xfId="0" applyFont="1" applyFill="1" applyBorder="1" applyAlignment="1" applyProtection="1">
      <alignment horizontal="right"/>
      <protection hidden="1"/>
    </xf>
    <xf numFmtId="168" fontId="0" fillId="0" borderId="8" xfId="1" applyNumberFormat="1" applyFont="1" applyBorder="1" applyProtection="1">
      <protection hidden="1"/>
    </xf>
    <xf numFmtId="168" fontId="0" fillId="0" borderId="10" xfId="1" applyNumberFormat="1" applyFont="1" applyBorder="1" applyProtection="1">
      <protection hidden="1"/>
    </xf>
    <xf numFmtId="0" fontId="2" fillId="3" borderId="11" xfId="0" applyFont="1" applyFill="1" applyBorder="1" applyProtection="1">
      <protection hidden="1"/>
    </xf>
    <xf numFmtId="170" fontId="2" fillId="3" borderId="7" xfId="1" applyNumberFormat="1" applyFont="1" applyFill="1" applyBorder="1" applyAlignment="1" applyProtection="1">
      <alignment horizontal="right"/>
      <protection hidden="1"/>
    </xf>
    <xf numFmtId="0" fontId="2" fillId="3" borderId="13" xfId="0" applyFont="1" applyFill="1" applyBorder="1" applyAlignment="1" applyProtection="1">
      <alignment wrapText="1"/>
      <protection hidden="1"/>
    </xf>
    <xf numFmtId="170" fontId="2" fillId="3" borderId="8" xfId="1" applyNumberFormat="1" applyFont="1" applyFill="1" applyBorder="1" applyAlignment="1" applyProtection="1">
      <alignment horizontal="right"/>
      <protection hidden="1"/>
    </xf>
    <xf numFmtId="10" fontId="2" fillId="3" borderId="12" xfId="2" applyNumberFormat="1" applyFont="1" applyFill="1" applyBorder="1" applyProtection="1">
      <protection hidden="1"/>
    </xf>
    <xf numFmtId="10" fontId="2" fillId="3" borderId="7" xfId="2" applyNumberFormat="1" applyFont="1" applyFill="1" applyBorder="1" applyProtection="1"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-business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0" workbookViewId="0">
      <selection activeCell="F25" sqref="F25"/>
    </sheetView>
  </sheetViews>
  <sheetFormatPr defaultRowHeight="15" x14ac:dyDescent="0.25"/>
  <cols>
    <col min="1" max="1" width="44.85546875" style="4" customWidth="1"/>
    <col min="2" max="3" width="17.85546875" style="4" customWidth="1"/>
    <col min="4" max="16384" width="9.140625" style="4"/>
  </cols>
  <sheetData>
    <row r="1" spans="1:3" ht="21" x14ac:dyDescent="0.35">
      <c r="A1" s="1" t="s">
        <v>8</v>
      </c>
      <c r="B1" s="2"/>
      <c r="C1" s="3"/>
    </row>
    <row r="2" spans="1:3" ht="15.75" thickBot="1" x14ac:dyDescent="0.3">
      <c r="A2" s="10" t="s">
        <v>10</v>
      </c>
      <c r="B2" s="6"/>
      <c r="C2" s="7"/>
    </row>
    <row r="3" spans="1:3" ht="15.75" thickBot="1" x14ac:dyDescent="0.3">
      <c r="A3" s="5" t="s">
        <v>9</v>
      </c>
      <c r="B3" s="15">
        <v>480000</v>
      </c>
      <c r="C3" s="7"/>
    </row>
    <row r="4" spans="1:3" ht="15.75" thickBot="1" x14ac:dyDescent="0.3">
      <c r="A4" s="5" t="s">
        <v>5</v>
      </c>
      <c r="B4" s="15">
        <v>288000</v>
      </c>
      <c r="C4" s="7"/>
    </row>
    <row r="5" spans="1:3" ht="15.75" thickBot="1" x14ac:dyDescent="0.3">
      <c r="A5" s="10" t="s">
        <v>11</v>
      </c>
      <c r="B5" s="8"/>
      <c r="C5" s="7"/>
    </row>
    <row r="6" spans="1:3" ht="15.75" thickBot="1" x14ac:dyDescent="0.3">
      <c r="A6" s="5" t="s">
        <v>12</v>
      </c>
      <c r="B6" s="15">
        <v>123400</v>
      </c>
      <c r="C6" s="7"/>
    </row>
    <row r="7" spans="1:3" ht="15.75" thickBot="1" x14ac:dyDescent="0.3">
      <c r="A7" s="5" t="s">
        <v>14</v>
      </c>
      <c r="B7" s="15">
        <v>5000</v>
      </c>
      <c r="C7" s="7"/>
    </row>
    <row r="8" spans="1:3" ht="15.75" thickBot="1" x14ac:dyDescent="0.3">
      <c r="A8" s="5" t="s">
        <v>13</v>
      </c>
      <c r="B8" s="15">
        <v>6500</v>
      </c>
      <c r="C8" s="7"/>
    </row>
    <row r="9" spans="1:3" ht="15.75" thickBot="1" x14ac:dyDescent="0.3">
      <c r="A9" s="5" t="s">
        <v>15</v>
      </c>
      <c r="B9" s="15">
        <v>12000</v>
      </c>
      <c r="C9" s="7"/>
    </row>
    <row r="10" spans="1:3" ht="15.75" thickBot="1" x14ac:dyDescent="0.3">
      <c r="A10" s="5" t="s">
        <v>1</v>
      </c>
      <c r="B10" s="15" t="s">
        <v>2</v>
      </c>
      <c r="C10" s="7"/>
    </row>
    <row r="11" spans="1:3" ht="15.75" thickBot="1" x14ac:dyDescent="0.3">
      <c r="A11" s="5" t="s">
        <v>3</v>
      </c>
      <c r="B11" s="15" t="s">
        <v>4</v>
      </c>
      <c r="C11" s="7"/>
    </row>
    <row r="12" spans="1:3" x14ac:dyDescent="0.25">
      <c r="A12" s="5"/>
      <c r="B12" s="9"/>
      <c r="C12" s="7"/>
    </row>
    <row r="13" spans="1:3" x14ac:dyDescent="0.25">
      <c r="A13" s="10" t="str">
        <f>+"Profit and loss account - "&amp;+B10</f>
        <v>Profit and loss account - Elite Car Sales</v>
      </c>
      <c r="B13" s="9"/>
      <c r="C13" s="7"/>
    </row>
    <row r="14" spans="1:3" x14ac:dyDescent="0.25">
      <c r="A14" s="5"/>
      <c r="B14" s="9"/>
      <c r="C14" s="11" t="str">
        <f>+B11</f>
        <v>$</v>
      </c>
    </row>
    <row r="15" spans="1:3" x14ac:dyDescent="0.25">
      <c r="A15" s="10" t="s">
        <v>0</v>
      </c>
      <c r="B15" s="16"/>
      <c r="C15" s="17">
        <f>ROUND(+B3,0)</f>
        <v>480000</v>
      </c>
    </row>
    <row r="16" spans="1:3" x14ac:dyDescent="0.25">
      <c r="A16" s="10" t="s">
        <v>5</v>
      </c>
      <c r="B16" s="16"/>
      <c r="C16" s="23">
        <f>-B4</f>
        <v>-288000</v>
      </c>
    </row>
    <row r="17" spans="1:3" x14ac:dyDescent="0.25">
      <c r="A17" s="10" t="s">
        <v>6</v>
      </c>
      <c r="B17" s="16"/>
      <c r="C17" s="18">
        <f>SUM(C15:C16)</f>
        <v>192000</v>
      </c>
    </row>
    <row r="18" spans="1:3" x14ac:dyDescent="0.25">
      <c r="A18" s="5" t="s">
        <v>11</v>
      </c>
      <c r="B18" s="16"/>
      <c r="C18" s="18">
        <f>-B6</f>
        <v>-123400</v>
      </c>
    </row>
    <row r="19" spans="1:3" x14ac:dyDescent="0.25">
      <c r="A19" s="5" t="s">
        <v>16</v>
      </c>
      <c r="B19" s="16"/>
      <c r="C19" s="23">
        <f>-B7</f>
        <v>-5000</v>
      </c>
    </row>
    <row r="20" spans="1:3" x14ac:dyDescent="0.25">
      <c r="A20" s="10" t="s">
        <v>17</v>
      </c>
      <c r="B20" s="16"/>
      <c r="C20" s="18">
        <f>SUM(C17:C19)</f>
        <v>63600</v>
      </c>
    </row>
    <row r="21" spans="1:3" x14ac:dyDescent="0.25">
      <c r="A21" s="5" t="s">
        <v>13</v>
      </c>
      <c r="B21" s="16"/>
      <c r="C21" s="23">
        <f>-B8</f>
        <v>-6500</v>
      </c>
    </row>
    <row r="22" spans="1:3" x14ac:dyDescent="0.25">
      <c r="A22" s="10" t="s">
        <v>18</v>
      </c>
      <c r="B22" s="16"/>
      <c r="C22" s="18">
        <f>SUM(C20:C21)</f>
        <v>57100</v>
      </c>
    </row>
    <row r="23" spans="1:3" x14ac:dyDescent="0.25">
      <c r="A23" s="5" t="s">
        <v>15</v>
      </c>
      <c r="B23" s="16"/>
      <c r="C23" s="18">
        <f>-B9</f>
        <v>-12000</v>
      </c>
    </row>
    <row r="24" spans="1:3" ht="15.75" thickBot="1" x14ac:dyDescent="0.3">
      <c r="A24" s="10" t="s">
        <v>19</v>
      </c>
      <c r="B24" s="16"/>
      <c r="C24" s="24">
        <f>SUM(C22:C23)</f>
        <v>45100</v>
      </c>
    </row>
    <row r="25" spans="1:3" ht="51.75" customHeight="1" thickTop="1" thickBot="1" x14ac:dyDescent="0.3">
      <c r="A25" s="5"/>
      <c r="B25" s="12" t="s">
        <v>20</v>
      </c>
      <c r="C25" s="13" t="s">
        <v>21</v>
      </c>
    </row>
    <row r="26" spans="1:3" ht="30" customHeight="1" x14ac:dyDescent="0.25">
      <c r="A26" s="25" t="s">
        <v>24</v>
      </c>
      <c r="B26" s="22" t="str">
        <f>+C17&amp;+"/"&amp;+C15</f>
        <v>192000/480000</v>
      </c>
      <c r="C26" s="29">
        <f>+C17/C15</f>
        <v>0.4</v>
      </c>
    </row>
    <row r="27" spans="1:3" ht="30" customHeight="1" x14ac:dyDescent="0.25">
      <c r="A27" s="19" t="s">
        <v>23</v>
      </c>
      <c r="B27" s="20" t="str">
        <f>+C20&amp;+"/"&amp;+C15</f>
        <v>63600/480000</v>
      </c>
      <c r="C27" s="30">
        <f>+C20/C15</f>
        <v>0.13250000000000001</v>
      </c>
    </row>
    <row r="28" spans="1:3" ht="30" customHeight="1" x14ac:dyDescent="0.25">
      <c r="A28" s="19" t="s">
        <v>22</v>
      </c>
      <c r="B28" s="20" t="str">
        <f>+C22&amp;+"/"&amp;+C15</f>
        <v>57100/480000</v>
      </c>
      <c r="C28" s="30">
        <f>+C22/C15</f>
        <v>0.11895833333333333</v>
      </c>
    </row>
    <row r="29" spans="1:3" ht="30" customHeight="1" x14ac:dyDescent="0.25">
      <c r="A29" s="19" t="s">
        <v>25</v>
      </c>
      <c r="B29" s="20"/>
      <c r="C29" s="26" t="str">
        <f>B11&amp;+TEXT(+C20," #,##0")</f>
        <v>$ 63,600</v>
      </c>
    </row>
    <row r="30" spans="1:3" ht="35.25" customHeight="1" x14ac:dyDescent="0.25">
      <c r="A30" s="27" t="s">
        <v>26</v>
      </c>
      <c r="B30" s="21" t="str">
        <f>+C20&amp;+" + "&amp;-C19</f>
        <v>63600 + 5000</v>
      </c>
      <c r="C30" s="28" t="str">
        <f>B11&amp;+TEXT(C20-C19," #,##0")</f>
        <v>$ 68,600</v>
      </c>
    </row>
    <row r="31" spans="1:3" x14ac:dyDescent="0.25">
      <c r="A31" s="14" t="s">
        <v>7</v>
      </c>
    </row>
  </sheetData>
  <sheetProtection password="850C" sheet="1" objects="1" scenarios="1" formatCells="0" formatColumns="0" formatRows="0"/>
  <mergeCells count="1">
    <mergeCell ref="A1:C1"/>
  </mergeCells>
  <hyperlinks>
    <hyperlink ref="A3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</dc:creator>
  <cp:lastModifiedBy>Russell</cp:lastModifiedBy>
  <cp:lastPrinted>2017-08-13T10:56:51Z</cp:lastPrinted>
  <dcterms:created xsi:type="dcterms:W3CDTF">2017-08-13T08:21:36Z</dcterms:created>
  <dcterms:modified xsi:type="dcterms:W3CDTF">2017-08-13T11:25:50Z</dcterms:modified>
</cp:coreProperties>
</file>